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<sst xmlns="http://schemas.openxmlformats.org/spreadsheetml/2006/main" count="182" uniqueCount="65">
  <si>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</si>
  <si>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</si>
  <si>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</si>
  <si>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</si>
  <si>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</si>
  <si>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</si>
  <si>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</si>
  <si>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</si>
  <si>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</si>
  <si>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</si>
  <si>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</si>
  <si>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</si>
  <si>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</si>
  <si>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</si>
  <si>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</si>
  <si>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</si>
  <si>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</si>
  <si>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</si>
  <si>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</si>
  <si>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</si>
  <si>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</si>
  <si>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</si>
  <si>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</si>
  <si>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</si>
  <si>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</si>
  <si>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</si>
  <si>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</si>
  <si>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</si>
  <si>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</si>
  <si>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</si>
  <si>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</si>
  <si>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</si>
  <si>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</si>
  <si>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</si>
  <si>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</si>
  <si>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</si>
  <si>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</si>
  <si>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</si>
  <si>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</si>
  <si>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</si>
  <si>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</si>
  <si>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</si>
  <si>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</si>
  <si>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</si>
  <si>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</si>
  <si>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</si>
  <si>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</si>
  <si>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</si>
  <si>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1er septembre 2009</t>
  </si>
  <si>
    <t>D136</t>
  </si>
  <si>
    <t>37-POIRE.L/29-RENARD.A</t>
  </si>
  <si>
    <t>VIERZON PING\VIERZON PING</t>
  </si>
  <si>
    <t>Finales Individuelles</t>
  </si>
  <si>
    <t>D140</t>
  </si>
  <si>
    <t>82-HENRIET.A/61-BERNARD.M</t>
  </si>
  <si>
    <t>CJM BOURGES TT\CJM BOURGES TT</t>
  </si>
  <si>
    <t>D138</t>
  </si>
  <si>
    <t>71-BERTIN.C/94-LENOIR.N</t>
  </si>
  <si>
    <t>CP. MEHUN\CP. MEHUN</t>
  </si>
  <si>
    <t>D139</t>
  </si>
  <si>
    <t>86-CHEVALIER.R/42-CARTIER.V</t>
  </si>
  <si>
    <t>D137</t>
  </si>
  <si>
    <t>60-STYRANEC.E/39-MATOVIC.L</t>
  </si>
  <si>
    <t>TT AUBIGNY S NE\TT AUBIGNY S NE</t>
  </si>
  <si>
    <t>D CG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</si>
</sst>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30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4" xfId="23" applyFont="1" applyBorder="1" applyAlignment="1" applyProtection="1">
      <alignment horizontal="centerContinuous"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6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0" fontId="23" fillId="0" borderId="0" xfId="23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23" applyFont="1" applyAlignment="1" applyProtection="1">
      <alignment horizontal="center" vertical="center"/>
      <protection hidden="1"/>
    </xf>
    <xf numFmtId="0" fontId="4" fillId="0" borderId="0" xfId="23" applyFont="1" applyAlignment="1" applyProtection="1">
      <alignment horizontal="center" vertical="center"/>
      <protection hidden="1"/>
    </xf>
    <xf numFmtId="0" fontId="4" fillId="0" borderId="13" xfId="23" applyFont="1" applyBorder="1" applyAlignment="1" applyProtection="1">
      <alignment horizontal="left" vertical="center"/>
      <protection hidden="1"/>
    </xf>
    <xf numFmtId="0" fontId="4" fillId="0" borderId="0" xfId="23" applyFont="1" applyBorder="1" applyAlignment="1" applyProtection="1">
      <alignment horizontal="centerContinuous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vertical="center"/>
      <protection hidden="1"/>
    </xf>
    <xf numFmtId="0" fontId="4" fillId="0" borderId="0" xfId="23" applyFont="1" applyProtection="1">
      <alignment/>
      <protection hidden="1"/>
    </xf>
    <xf numFmtId="0" fontId="26" fillId="0" borderId="10" xfId="23" applyFont="1" applyBorder="1" applyAlignment="1" applyProtection="1">
      <alignment horizontal="centerContinuous"/>
      <protection hidden="1"/>
    </xf>
    <xf numFmtId="0" fontId="23" fillId="0" borderId="12" xfId="23" applyFont="1" applyBorder="1" applyAlignment="1" applyProtection="1">
      <alignment horizontal="centerContinuous"/>
      <protection hidden="1"/>
    </xf>
    <xf numFmtId="0" fontId="27" fillId="0" borderId="0" xfId="23" applyFont="1" applyAlignment="1" applyProtection="1">
      <alignment horizontal="center" vertical="center"/>
      <protection hidden="1"/>
    </xf>
    <xf numFmtId="0" fontId="23" fillId="0" borderId="0" xfId="23" applyFont="1" applyAlignment="1" applyProtection="1">
      <alignment horizontal="center" vertical="center"/>
      <protection hidden="1"/>
    </xf>
    <xf numFmtId="0" fontId="23" fillId="0" borderId="13" xfId="23" applyFont="1" applyBorder="1" applyAlignment="1" applyProtection="1">
      <alignment horizontal="left" vertical="center"/>
      <protection hidden="1"/>
    </xf>
    <xf numFmtId="0" fontId="23" fillId="0" borderId="0" xfId="23" applyFont="1" applyBorder="1" applyAlignment="1" applyProtection="1">
      <alignment vertical="center"/>
      <protection hidden="1"/>
    </xf>
    <xf numFmtId="0" fontId="23" fillId="0" borderId="0" xfId="23" applyFont="1" applyProtection="1">
      <alignment/>
      <protection hidden="1"/>
    </xf>
    <xf numFmtId="0" fontId="5" fillId="0" borderId="0" xfId="22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23" applyFont="1" applyAlignment="1" applyProtection="1">
      <alignment vertical="center"/>
      <protection hidden="1"/>
    </xf>
    <xf numFmtId="0" fontId="4" fillId="0" borderId="14" xfId="23" applyFont="1" applyBorder="1" applyAlignment="1" applyProtection="1">
      <alignment horizontal="centerContinuous" vertical="center"/>
      <protection hidden="1"/>
    </xf>
    <xf numFmtId="0" fontId="28" fillId="0" borderId="0" xfId="23" applyFont="1" applyAlignment="1" applyProtection="1">
      <alignment horizontal="center" vertical="center"/>
      <protection hidden="1"/>
    </xf>
    <xf numFmtId="0" fontId="4" fillId="0" borderId="2" xfId="22" applyFont="1" applyFill="1" applyBorder="1" applyAlignment="1" applyProtection="1">
      <alignment vertical="center"/>
      <protection hidden="1"/>
    </xf>
    <xf numFmtId="0" fontId="4" fillId="0" borderId="0" xfId="22" applyFont="1" applyFill="1" applyBorder="1" applyAlignment="1" applyProtection="1">
      <alignment vertical="center"/>
      <protection hidden="1"/>
    </xf>
    <xf numFmtId="0" fontId="4" fillId="0" borderId="7" xfId="22" applyFont="1" applyFill="1" applyBorder="1" applyAlignment="1" applyProtection="1">
      <alignment vertical="center"/>
      <protection hidden="1"/>
    </xf>
    <xf numFmtId="0" fontId="29" fillId="0" borderId="0" xfId="21" applyFont="1" applyFill="1" applyBorder="1" applyAlignment="1" applyProtection="1">
      <alignment horizontal="right" vertical="center"/>
      <protection hidden="1"/>
    </xf>
    <xf numFmtId="49" fontId="0" fillId="4" borderId="0" xfId="0" applyNumberFormat="1" applyFill="1" applyAlignment="1" applyProtection="1">
      <alignment horizontal="center"/>
      <protection locked="0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8" ht="12.75">
      <c r="A2">
        <v>1</v>
      </c>
      <c r="B2">
        <v>0</v>
      </c>
      <c r="C2" t="s">
        <v>49</v>
      </c>
      <c r="D2">
        <v>134</v>
      </c>
      <c r="E2" t="s">
        <v>50</v>
      </c>
      <c r="H2">
        <v>1603</v>
      </c>
      <c r="J2">
        <v>23180696</v>
      </c>
      <c r="K2" t="s">
        <v>51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52</v>
      </c>
      <c r="AE2" t="s">
        <v>64</v>
      </c>
      <c r="AF2">
        <v>0</v>
      </c>
      <c r="AG2" s="5" t="s">
        <v>40</v>
      </c>
      <c r="AH2" s="1">
        <v>2</v>
      </c>
      <c r="AI2">
        <v>-265</v>
      </c>
      <c r="AL2">
        <v>23180696</v>
      </c>
    </row>
    <row r="3" spans="1:35" ht="12.75">
      <c r="A3">
        <v>2</v>
      </c>
      <c r="B3">
        <v>0</v>
      </c>
      <c r="D3">
        <v>0</v>
      </c>
      <c r="E3" t="s">
        <v>46</v>
      </c>
      <c r="H3">
        <v>0</v>
      </c>
      <c r="J3">
        <v>0</v>
      </c>
      <c r="K3" t="s">
        <v>47</v>
      </c>
      <c r="L3">
        <v>0</v>
      </c>
      <c r="N3">
        <v>0</v>
      </c>
      <c r="O3" t="s">
        <v>46</v>
      </c>
      <c r="R3">
        <v>0</v>
      </c>
      <c r="T3">
        <v>0</v>
      </c>
      <c r="U3" t="s">
        <v>47</v>
      </c>
      <c r="V3">
        <v>0</v>
      </c>
      <c r="AD3" t="s">
        <v>52</v>
      </c>
      <c r="AE3" t="s">
        <v>64</v>
      </c>
      <c r="AF3">
        <v>0</v>
      </c>
      <c r="AG3" s="5" t="s">
        <v>40</v>
      </c>
      <c r="AH3" s="2">
        <v>2</v>
      </c>
      <c r="AI3">
        <v>-266</v>
      </c>
    </row>
    <row r="4" spans="1:38" ht="12.75">
      <c r="A4">
        <v>3</v>
      </c>
      <c r="B4">
        <v>0</v>
      </c>
      <c r="C4" t="s">
        <v>53</v>
      </c>
      <c r="D4">
        <v>138</v>
      </c>
      <c r="E4" t="s">
        <v>54</v>
      </c>
      <c r="H4">
        <v>1089</v>
      </c>
      <c r="J4">
        <v>23180613</v>
      </c>
      <c r="K4" t="s">
        <v>55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52</v>
      </c>
      <c r="AE4" t="s">
        <v>64</v>
      </c>
      <c r="AF4">
        <v>0</v>
      </c>
      <c r="AG4" s="5" t="s">
        <v>40</v>
      </c>
      <c r="AH4" s="2">
        <v>2</v>
      </c>
      <c r="AI4">
        <v>-267</v>
      </c>
      <c r="AL4">
        <v>23180613</v>
      </c>
    </row>
    <row r="5" spans="1:39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 t="s">
        <v>56</v>
      </c>
      <c r="N5">
        <v>136</v>
      </c>
      <c r="O5" t="s">
        <v>57</v>
      </c>
      <c r="R5">
        <v>1408</v>
      </c>
      <c r="T5">
        <v>23180174</v>
      </c>
      <c r="U5" t="s">
        <v>58</v>
      </c>
      <c r="V5">
        <v>1</v>
      </c>
      <c r="AD5" t="s">
        <v>52</v>
      </c>
      <c r="AE5" t="s">
        <v>64</v>
      </c>
      <c r="AF5">
        <v>0</v>
      </c>
      <c r="AG5" s="5" t="s">
        <v>40</v>
      </c>
      <c r="AH5" s="2">
        <v>2</v>
      </c>
      <c r="AI5">
        <v>-268</v>
      </c>
      <c r="AM5">
        <v>23180174</v>
      </c>
    </row>
    <row r="6" spans="1:38" ht="12.75">
      <c r="A6">
        <v>5</v>
      </c>
      <c r="B6">
        <v>0</v>
      </c>
      <c r="C6" t="s">
        <v>59</v>
      </c>
      <c r="D6">
        <v>137</v>
      </c>
      <c r="E6" t="s">
        <v>60</v>
      </c>
      <c r="H6">
        <v>1318</v>
      </c>
      <c r="J6">
        <v>23180174</v>
      </c>
      <c r="K6" t="s">
        <v>58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52</v>
      </c>
      <c r="AE6" t="s">
        <v>64</v>
      </c>
      <c r="AF6">
        <v>0</v>
      </c>
      <c r="AG6" s="5" t="s">
        <v>40</v>
      </c>
      <c r="AH6" s="2">
        <v>2</v>
      </c>
      <c r="AI6">
        <v>-269</v>
      </c>
      <c r="AL6">
        <v>23180174</v>
      </c>
    </row>
    <row r="7" spans="1:35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N7">
        <v>0</v>
      </c>
      <c r="O7" t="s">
        <v>46</v>
      </c>
      <c r="R7">
        <v>0</v>
      </c>
      <c r="T7">
        <v>0</v>
      </c>
      <c r="U7" t="s">
        <v>47</v>
      </c>
      <c r="V7">
        <v>0</v>
      </c>
      <c r="AD7" t="s">
        <v>52</v>
      </c>
      <c r="AE7" t="s">
        <v>64</v>
      </c>
      <c r="AF7">
        <v>0</v>
      </c>
      <c r="AG7" s="5" t="s">
        <v>40</v>
      </c>
      <c r="AH7" s="2">
        <v>2</v>
      </c>
      <c r="AI7">
        <v>-270</v>
      </c>
    </row>
    <row r="8" spans="1:35" ht="12.75">
      <c r="A8">
        <v>7</v>
      </c>
      <c r="B8">
        <v>0</v>
      </c>
      <c r="D8">
        <v>0</v>
      </c>
      <c r="E8" t="s">
        <v>46</v>
      </c>
      <c r="H8">
        <v>0</v>
      </c>
      <c r="J8">
        <v>0</v>
      </c>
      <c r="K8" t="s">
        <v>47</v>
      </c>
      <c r="L8">
        <v>0</v>
      </c>
      <c r="N8">
        <v>0</v>
      </c>
      <c r="O8" t="s">
        <v>46</v>
      </c>
      <c r="R8">
        <v>0</v>
      </c>
      <c r="T8">
        <v>0</v>
      </c>
      <c r="U8" t="s">
        <v>47</v>
      </c>
      <c r="V8">
        <v>0</v>
      </c>
      <c r="AD8" t="s">
        <v>52</v>
      </c>
      <c r="AE8" t="s">
        <v>64</v>
      </c>
      <c r="AF8">
        <v>0</v>
      </c>
      <c r="AG8" s="5" t="s">
        <v>40</v>
      </c>
      <c r="AH8" s="2">
        <v>2</v>
      </c>
      <c r="AI8">
        <v>-271</v>
      </c>
    </row>
    <row r="9" spans="1:39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 t="s">
        <v>61</v>
      </c>
      <c r="N9">
        <v>135</v>
      </c>
      <c r="O9" t="s">
        <v>62</v>
      </c>
      <c r="R9">
        <v>1595</v>
      </c>
      <c r="T9">
        <v>23180041</v>
      </c>
      <c r="U9" t="s">
        <v>63</v>
      </c>
      <c r="V9">
        <v>1</v>
      </c>
      <c r="AD9" t="s">
        <v>52</v>
      </c>
      <c r="AE9" t="s">
        <v>64</v>
      </c>
      <c r="AF9">
        <v>0</v>
      </c>
      <c r="AG9" s="5" t="s">
        <v>40</v>
      </c>
      <c r="AH9" s="2">
        <v>2</v>
      </c>
      <c r="AI9">
        <v>-272</v>
      </c>
      <c r="AM9">
        <v>23180041</v>
      </c>
    </row>
    <row r="10" spans="1:38" ht="12.75">
      <c r="A10">
        <v>9</v>
      </c>
      <c r="B10">
        <v>0</v>
      </c>
      <c r="C10" t="s">
        <v>49</v>
      </c>
      <c r="D10">
        <v>134</v>
      </c>
      <c r="E10" t="s">
        <v>50</v>
      </c>
      <c r="H10">
        <v>1603</v>
      </c>
      <c r="J10">
        <v>23180696</v>
      </c>
      <c r="K10" t="s">
        <v>51</v>
      </c>
      <c r="L10">
        <v>1</v>
      </c>
      <c r="N10">
        <v>0</v>
      </c>
      <c r="O10" t="s">
        <v>46</v>
      </c>
      <c r="R10">
        <v>0</v>
      </c>
      <c r="T10">
        <v>0</v>
      </c>
      <c r="U10" t="s">
        <v>47</v>
      </c>
      <c r="V10">
        <v>0</v>
      </c>
      <c r="AD10" t="s">
        <v>52</v>
      </c>
      <c r="AE10" t="s">
        <v>64</v>
      </c>
      <c r="AF10">
        <v>0</v>
      </c>
      <c r="AG10" s="5" t="s">
        <v>40</v>
      </c>
      <c r="AH10" s="2">
        <v>2</v>
      </c>
      <c r="AI10">
        <v>-273</v>
      </c>
      <c r="AL10">
        <v>23180696</v>
      </c>
    </row>
    <row r="11" spans="1:39" ht="12.75">
      <c r="A11">
        <v>10</v>
      </c>
      <c r="B11">
        <v>0</v>
      </c>
      <c r="C11" t="s">
        <v>53</v>
      </c>
      <c r="D11">
        <v>138</v>
      </c>
      <c r="E11" t="s">
        <v>54</v>
      </c>
      <c r="H11">
        <v>1089</v>
      </c>
      <c r="J11">
        <v>23180613</v>
      </c>
      <c r="K11" t="s">
        <v>55</v>
      </c>
      <c r="L11">
        <v>0</v>
      </c>
      <c r="M11" t="s">
        <v>56</v>
      </c>
      <c r="N11">
        <v>136</v>
      </c>
      <c r="O11" t="s">
        <v>57</v>
      </c>
      <c r="R11">
        <v>1408</v>
      </c>
      <c r="T11">
        <v>23180174</v>
      </c>
      <c r="U11" t="s">
        <v>58</v>
      </c>
      <c r="V11">
        <v>1</v>
      </c>
      <c r="W11">
        <v>6</v>
      </c>
      <c r="X11">
        <v>8</v>
      </c>
      <c r="Y11">
        <v>-8</v>
      </c>
      <c r="Z11">
        <v>-10</v>
      </c>
      <c r="AA11">
        <v>-7</v>
      </c>
      <c r="AD11" t="s">
        <v>52</v>
      </c>
      <c r="AE11" t="s">
        <v>64</v>
      </c>
      <c r="AF11">
        <v>0</v>
      </c>
      <c r="AG11" s="5" t="s">
        <v>40</v>
      </c>
      <c r="AH11" s="2">
        <v>2</v>
      </c>
      <c r="AI11">
        <v>-274</v>
      </c>
      <c r="AL11">
        <v>23180613</v>
      </c>
      <c r="AM11">
        <v>23180174</v>
      </c>
    </row>
    <row r="12" spans="1:38" ht="12.75">
      <c r="A12">
        <v>11</v>
      </c>
      <c r="B12">
        <v>0</v>
      </c>
      <c r="C12" t="s">
        <v>59</v>
      </c>
      <c r="D12">
        <v>137</v>
      </c>
      <c r="E12" t="s">
        <v>60</v>
      </c>
      <c r="H12">
        <v>1318</v>
      </c>
      <c r="J12">
        <v>23180174</v>
      </c>
      <c r="K12" t="s">
        <v>58</v>
      </c>
      <c r="L12">
        <v>1</v>
      </c>
      <c r="N12">
        <v>0</v>
      </c>
      <c r="O12" t="s">
        <v>46</v>
      </c>
      <c r="R12">
        <v>0</v>
      </c>
      <c r="T12">
        <v>0</v>
      </c>
      <c r="U12" t="s">
        <v>47</v>
      </c>
      <c r="V12">
        <v>0</v>
      </c>
      <c r="AD12" t="s">
        <v>52</v>
      </c>
      <c r="AE12" t="s">
        <v>64</v>
      </c>
      <c r="AF12">
        <v>0</v>
      </c>
      <c r="AG12" s="5" t="s">
        <v>40</v>
      </c>
      <c r="AH12" s="2">
        <v>2</v>
      </c>
      <c r="AI12">
        <v>-275</v>
      </c>
      <c r="AL12">
        <v>23180174</v>
      </c>
    </row>
    <row r="13" spans="1:39" ht="12.75">
      <c r="A13">
        <v>12</v>
      </c>
      <c r="B13">
        <v>0</v>
      </c>
      <c r="D13">
        <v>0</v>
      </c>
      <c r="E13" t="s">
        <v>46</v>
      </c>
      <c r="H13">
        <v>0</v>
      </c>
      <c r="J13">
        <v>0</v>
      </c>
      <c r="K13" t="s">
        <v>47</v>
      </c>
      <c r="L13">
        <v>0</v>
      </c>
      <c r="M13" t="s">
        <v>61</v>
      </c>
      <c r="N13">
        <v>135</v>
      </c>
      <c r="O13" t="s">
        <v>62</v>
      </c>
      <c r="R13">
        <v>1595</v>
      </c>
      <c r="T13">
        <v>23180041</v>
      </c>
      <c r="U13" t="s">
        <v>63</v>
      </c>
      <c r="V13">
        <v>1</v>
      </c>
      <c r="AD13" t="s">
        <v>52</v>
      </c>
      <c r="AE13" t="s">
        <v>64</v>
      </c>
      <c r="AF13">
        <v>0</v>
      </c>
      <c r="AG13" s="5" t="s">
        <v>40</v>
      </c>
      <c r="AH13" s="2">
        <v>2</v>
      </c>
      <c r="AI13">
        <v>-276</v>
      </c>
      <c r="AM13">
        <v>23180041</v>
      </c>
    </row>
    <row r="14" spans="1:39" ht="12.75">
      <c r="A14">
        <v>13</v>
      </c>
      <c r="B14">
        <v>0</v>
      </c>
      <c r="C14" t="s">
        <v>49</v>
      </c>
      <c r="D14">
        <v>134</v>
      </c>
      <c r="E14" t="s">
        <v>50</v>
      </c>
      <c r="H14">
        <v>1603</v>
      </c>
      <c r="J14">
        <v>23180696</v>
      </c>
      <c r="K14" t="s">
        <v>51</v>
      </c>
      <c r="L14">
        <v>0</v>
      </c>
      <c r="M14" t="s">
        <v>56</v>
      </c>
      <c r="N14">
        <v>136</v>
      </c>
      <c r="O14" t="s">
        <v>57</v>
      </c>
      <c r="R14">
        <v>1408</v>
      </c>
      <c r="T14">
        <v>23180174</v>
      </c>
      <c r="U14" t="s">
        <v>58</v>
      </c>
      <c r="V14">
        <v>1</v>
      </c>
      <c r="W14">
        <v>-2</v>
      </c>
      <c r="X14">
        <v>-8</v>
      </c>
      <c r="Y14">
        <v>-10</v>
      </c>
      <c r="AD14" t="s">
        <v>52</v>
      </c>
      <c r="AE14" t="s">
        <v>64</v>
      </c>
      <c r="AF14">
        <v>0</v>
      </c>
      <c r="AG14" s="5" t="s">
        <v>40</v>
      </c>
      <c r="AH14" s="2">
        <v>2</v>
      </c>
      <c r="AI14">
        <v>-277</v>
      </c>
      <c r="AL14">
        <v>23180696</v>
      </c>
      <c r="AM14">
        <v>23180174</v>
      </c>
    </row>
    <row r="15" spans="1:39" ht="12.75">
      <c r="A15">
        <v>14</v>
      </c>
      <c r="B15">
        <v>0</v>
      </c>
      <c r="C15" t="s">
        <v>59</v>
      </c>
      <c r="D15">
        <v>137</v>
      </c>
      <c r="E15" t="s">
        <v>60</v>
      </c>
      <c r="H15">
        <v>1318</v>
      </c>
      <c r="J15">
        <v>23180174</v>
      </c>
      <c r="K15" t="s">
        <v>58</v>
      </c>
      <c r="L15">
        <v>0</v>
      </c>
      <c r="M15" t="s">
        <v>61</v>
      </c>
      <c r="N15">
        <v>135</v>
      </c>
      <c r="O15" t="s">
        <v>62</v>
      </c>
      <c r="R15">
        <v>1595</v>
      </c>
      <c r="T15">
        <v>23180041</v>
      </c>
      <c r="U15" t="s">
        <v>63</v>
      </c>
      <c r="V15">
        <v>1</v>
      </c>
      <c r="W15">
        <v>-3</v>
      </c>
      <c r="X15">
        <v>-8</v>
      </c>
      <c r="Y15">
        <v>-5</v>
      </c>
      <c r="AD15" t="s">
        <v>52</v>
      </c>
      <c r="AE15" t="s">
        <v>64</v>
      </c>
      <c r="AF15">
        <v>0</v>
      </c>
      <c r="AG15" s="5" t="s">
        <v>40</v>
      </c>
      <c r="AH15" s="2">
        <v>2</v>
      </c>
      <c r="AI15">
        <v>-278</v>
      </c>
      <c r="AL15">
        <v>23180174</v>
      </c>
      <c r="AM15">
        <v>23180041</v>
      </c>
    </row>
    <row r="16" spans="1:39" ht="12.75">
      <c r="A16">
        <v>15</v>
      </c>
      <c r="B16">
        <v>0</v>
      </c>
      <c r="C16" t="s">
        <v>56</v>
      </c>
      <c r="D16">
        <v>136</v>
      </c>
      <c r="E16" t="s">
        <v>57</v>
      </c>
      <c r="H16">
        <v>1408</v>
      </c>
      <c r="J16">
        <v>23180174</v>
      </c>
      <c r="K16" t="s">
        <v>58</v>
      </c>
      <c r="L16">
        <v>1</v>
      </c>
      <c r="M16" t="s">
        <v>61</v>
      </c>
      <c r="N16">
        <v>135</v>
      </c>
      <c r="O16" t="s">
        <v>62</v>
      </c>
      <c r="R16">
        <v>1595</v>
      </c>
      <c r="T16">
        <v>23180041</v>
      </c>
      <c r="U16" t="s">
        <v>63</v>
      </c>
      <c r="V16">
        <v>0</v>
      </c>
      <c r="W16">
        <v>9</v>
      </c>
      <c r="X16">
        <v>7</v>
      </c>
      <c r="Y16">
        <v>11</v>
      </c>
      <c r="AD16" t="s">
        <v>52</v>
      </c>
      <c r="AE16" t="s">
        <v>64</v>
      </c>
      <c r="AF16">
        <v>0</v>
      </c>
      <c r="AG16" s="5" t="s">
        <v>40</v>
      </c>
      <c r="AH16" s="2">
        <v>2</v>
      </c>
      <c r="AI16">
        <v>-279</v>
      </c>
      <c r="AL16">
        <v>23180174</v>
      </c>
      <c r="AM16">
        <v>23180041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48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AE47" sqref="AE47"/>
    </sheetView>
  </sheetViews>
  <sheetFormatPr defaultColWidth="11.42187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4"/>
      <c r="AI1" s="95"/>
      <c r="AJ1" s="95"/>
      <c r="AK1" s="95"/>
      <c r="AL1" s="95"/>
      <c r="AM1" s="95"/>
      <c r="AN1" s="95"/>
      <c r="AO1" s="95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3"/>
      <c r="AI2" s="93"/>
      <c r="AJ2" s="93"/>
      <c r="AK2" s="93"/>
      <c r="AL2" s="93"/>
      <c r="AM2" s="93"/>
      <c r="AN2" s="93"/>
      <c r="AO2" s="93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134</v>
      </c>
      <c r="C5" s="38" t="str">
        <f>IF(B5="","",CONCATENATE(VLOOKUP(B7,NP,5,FALSE),"  ",VLOOKUP(B7,NP,6,FALSE)))</f>
        <v>37-POIRE.L/29-RENARD.A  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1603 pts - VIERZON PING\VIERZON PING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134</v>
      </c>
      <c r="K7" s="38" t="str">
        <f>IF(J7="","",CONCATENATE(VLOOKUP(J10,NP,5,FALSE),"  ",VLOOKUP(J10,NP,6,FALSE)))</f>
        <v>37-POIRE.L/29-RENARD.A  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1603 pts - VIERZON PING\VIERZON PING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134</v>
      </c>
      <c r="S10" s="38" t="str">
        <f>IF(R10="","",CONCATENATE(VLOOKUP(R16,NP,5,FALSE),"  ",VLOOKUP(R16,NP,6,FALSE)))</f>
        <v>37-POIRE.L/29-RENARD.A  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1603 pts - VIERZON PING\VIERZON PING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</c>
      <c r="K13" s="38">
        <f>IF(J13="","",CONCATENATE(VLOOKUP(J10,NP,15,FALSE),"  ",VLOOKUP(J10,NP,16,FALSE)))</f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>
        <f>IF(J13="","",CONCATENATE(VLOOKUP(J10,NP,18,FALSE)," pts - ",VLOOKUP(J10,NP,21,FALSE)))</f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</c>
      <c r="C15" s="38">
        <f>IF(B15="","",CONCATENATE(VLOOKUP(B13,NP,15,FALSE),"  ",VLOOKUP(B13,NP,16,FALSE)))</f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>
        <f>IF(B15="","",CONCATENATE(VLOOKUP(B13,NP,18,FALSE)," pts - ",VLOOKUP(B13,NP,21,FALSE)))</f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136</v>
      </c>
      <c r="AA16" s="38" t="str">
        <f>IF(Z16="","",CONCATENATE(VLOOKUP(Z28,NP,5,FALSE),"  ",VLOOKUP(Z28,NP,6,FALSE)))</f>
        <v>71-BERTIN.C/94-LENOIR.N  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138</v>
      </c>
      <c r="C17" s="38" t="str">
        <f>IF(B17="","",CONCATENATE(VLOOKUP(B19,NP,5,FALSE),"  ",VLOOKUP(B19,NP,6,FALSE)))</f>
        <v>82-HENRIET.A/61-BERNARD.M  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1408 pts - CP. MEHUN\CP. MEHUN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1089 pts - CJM BOURGES TT\CJM BOURGES TT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2 / 8 / 10</v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138</v>
      </c>
      <c r="K19" s="38" t="str">
        <f>IF(J19="","",CONCATENATE(VLOOKUP(J22,NP,5,FALSE),"  ",VLOOKUP(J22,NP,6,FALSE)))</f>
        <v>82-HENRIET.A/61-BERNARD.M  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1089 pts - CJM BOURGES TT\CJM BOURGES TT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136</v>
      </c>
      <c r="S22" s="38" t="str">
        <f>IF(R22="","",CONCATENATE(VLOOKUP(R16,NP,15,FALSE),"  ",VLOOKUP(R16,NP,16,FALSE)))</f>
        <v>71-BERTIN.C/94-LENOIR.N  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1408 pts - CP. MEHUN\CP. MEHUN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-6 / -8 / 8 / 10 / 7</v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136</v>
      </c>
      <c r="K25" s="38" t="str">
        <f>IF(J25="","",CONCATENATE(VLOOKUP(J22,NP,15,FALSE),"  ",VLOOKUP(J22,NP,16,FALSE)))</f>
        <v>71-BERTIN.C/94-LENOIR.N  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1408 pts - CP. MEHUN\CP. MEHUN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136</v>
      </c>
      <c r="C27" s="38" t="str">
        <f>IF(B27="","",CONCATENATE(VLOOKUP(B25,NP,15,FALSE),"  ",VLOOKUP(B25,NP,16,FALSE)))</f>
        <v>71-BERTIN.C/94-LENOIR.N  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1408 pts - CP. MEHUN\CP. MEHUN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136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71-BERTIN.C/94-LENOIR.N  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137</v>
      </c>
      <c r="C29" s="38" t="str">
        <f>IF(B29="","",CONCATENATE(VLOOKUP(B31,NP,5,FALSE),"  ",VLOOKUP(B31,NP,6,FALSE)))</f>
        <v>86-CHEVALIER.R/42-CARTIER.V  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1408 pts - CP. MEHUN\CP. MEHUN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1318 pts - CP. MEHUN\CP. MEHUN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9 / 7 / 11</v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137</v>
      </c>
      <c r="K31" s="38" t="str">
        <f>IF(J31="","",CONCATENATE(VLOOKUP(J34,NP,5,FALSE),"  ",VLOOKUP(J34,NP,6,FALSE)))</f>
        <v>86-CHEVALIER.R/42-CARTIER.V  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1318 pts - CP. MEHUN\CP. MEHUN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137</v>
      </c>
      <c r="S34" s="38" t="str">
        <f>IF(R34="","",CONCATENATE(VLOOKUP(R40,NP,5,FALSE),"  ",VLOOKUP(R40,NP,6,FALSE)))</f>
        <v>86-CHEVALIER.R/42-CARTIER.V  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1318 pts - CP. MEHUN\CP. MEHUN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</c>
      <c r="K37" s="38">
        <f>IF(J37="","",CONCATENATE(VLOOKUP(J34,NP,15,FALSE),"  ",VLOOKUP(J34,NP,16,FALSE)))</f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>
        <f>IF(J37="","",CONCATENATE(VLOOKUP(J34,NP,18,FALSE)," pts - ",VLOOKUP(J34,NP,21,FALSE)))</f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</c>
      <c r="C39" s="38">
        <f>IF(B39="","",CONCATENATE(VLOOKUP(B37,NP,15,FALSE),"  ",VLOOKUP(B37,NP,16,FALSE)))</f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>
        <f>IF(B39="","",CONCATENATE(VLOOKUP(B37,NP,18,FALSE)," pts - ",VLOOKUP(B37,NP,21,FALSE)))</f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135</v>
      </c>
      <c r="AA40" s="38" t="str">
        <f>IF(Z40="","",CONCATENATE(VLOOKUP(Z28,NP,15,FALSE),"  ",VLOOKUP(Z28,NP,16,FALSE)))</f>
        <v>60-STYRANEC.E/39-MATOVIC.L  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1595 pts - TT AUBIGNY S NE\TT AUBIGNY S NE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3 / 8 / 5</v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</c>
      <c r="K43" s="38">
        <f>IF(J43="","",CONCATENATE(VLOOKUP(J46,NP,5,FALSE),"  ",VLOOKUP(J46,NP,6,FALSE)))</f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>
        <f>IF(J43="","",CONCATENATE(VLOOKUP(J46,NP,8,FALSE)," pts - ",VLOOKUP(J46,NP,11,FALSE)))</f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6">
        <f>IF(B45="","",CONCATENATE(VLOOKUP(B43,NP,18,FALSE)," pts - ",VLOOKUP(B43,NP,21,FALSE)))</f>
      </c>
      <c r="D46" s="96"/>
      <c r="E46" s="96"/>
      <c r="F46" s="96"/>
      <c r="G46" s="96"/>
      <c r="H46" s="96"/>
      <c r="I46" s="96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135</v>
      </c>
      <c r="S46" s="38" t="str">
        <f>IF(R46="","",CONCATENATE(VLOOKUP(R40,NP,15,FALSE),"  ",VLOOKUP(R40,NP,16,FALSE)))</f>
        <v>60-STYRANEC.E/39-MATOVIC.L  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7">
        <v>42848</v>
      </c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8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1595 pts - TT AUBIGNY S NE\TT AUBIGNY S NE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6" t="str">
        <f>'Liste des parties'!$AD$2</f>
        <v>Finales Individuelles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9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135</v>
      </c>
      <c r="K49" s="38" t="str">
        <f>IF(J49="","",CONCATENATE(VLOOKUP(J46,NP,15,FALSE),"  ",VLOOKUP(J46,NP,16,FALSE)))</f>
        <v>60-STYRANEC.E/39-MATOVIC.L  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1595 pts - TT AUBIGNY S NE\TT AUBIGNY S NE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6" t="str">
        <f>'Liste des parties'!$AE$2</f>
        <v>D CG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9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135</v>
      </c>
      <c r="C51" s="38" t="str">
        <f>IF(B51="","",CONCATENATE(VLOOKUP(B49,NP,15,FALSE),"  ",VLOOKUP(B49,NP,16,FALSE)))</f>
        <v>60-STYRANEC.E/39-MATOVIC.L  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1595 pts - TT AUBIGNY S NE\TT AUBIGNY S NE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Comité Cher TT</cp:lastModifiedBy>
  <cp:lastPrinted>2017-04-23T09:24:06Z</cp:lastPrinted>
  <dcterms:created xsi:type="dcterms:W3CDTF">2003-05-26T12:43:52Z</dcterms:created>
  <dcterms:modified xsi:type="dcterms:W3CDTF">2017-05-29T14:55:48Z</dcterms:modified>
  <cp:category/>
  <cp:version/>
  <cp:contentType/>
  <cp:contentStatus/>
</cp:coreProperties>
</file>